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380" windowWidth="15450" windowHeight="3570" tabRatio="786"/>
  </bookViews>
  <sheets>
    <sheet name="PKALMENE" sheetId="4" r:id="rId1"/>
  </sheets>
  <calcPr calcId="145621"/>
</workbook>
</file>

<file path=xl/calcChain.xml><?xml version="1.0" encoding="utf-8"?>
<calcChain xmlns="http://schemas.openxmlformats.org/spreadsheetml/2006/main">
  <c r="P72" i="4" l="1"/>
  <c r="O72" i="4"/>
  <c r="N72" i="4"/>
  <c r="M72" i="4"/>
  <c r="K72" i="4"/>
  <c r="J72" i="4"/>
  <c r="H72" i="4"/>
  <c r="G72" i="4"/>
  <c r="F72" i="4"/>
  <c r="E72" i="4"/>
  <c r="C72" i="4"/>
  <c r="B72" i="4"/>
  <c r="N37" i="4"/>
  <c r="H37" i="4"/>
  <c r="I37" i="4"/>
  <c r="B37" i="4"/>
  <c r="C12" i="4"/>
  <c r="D12" i="4" s="1"/>
  <c r="E12" i="4" s="1"/>
  <c r="F12" i="4" s="1"/>
  <c r="G12" i="4" s="1"/>
  <c r="H12" i="4" s="1"/>
  <c r="I12" i="4" s="1"/>
  <c r="J12" i="4" s="1"/>
  <c r="K12" i="4" s="1"/>
  <c r="L12" i="4" s="1"/>
  <c r="M12" i="4" s="1"/>
  <c r="N12" i="4" s="1"/>
  <c r="O12" i="4" s="1"/>
  <c r="P12" i="4" s="1"/>
  <c r="B47" i="4" s="1"/>
  <c r="C47" i="4" s="1"/>
  <c r="D47" i="4" s="1"/>
  <c r="E47" i="4" s="1"/>
  <c r="F47" i="4" s="1"/>
  <c r="G47" i="4" s="1"/>
  <c r="H47" i="4" s="1"/>
  <c r="I47" i="4" s="1"/>
  <c r="J47" i="4" s="1"/>
  <c r="K47" i="4" s="1"/>
  <c r="L47" i="4" s="1"/>
  <c r="M47" i="4" s="1"/>
  <c r="N47" i="4" s="1"/>
  <c r="O47" i="4" s="1"/>
  <c r="P47" i="4" s="1"/>
  <c r="Q47" i="4" s="1"/>
  <c r="I72" i="4"/>
  <c r="Q72" i="4"/>
  <c r="D72" i="4"/>
  <c r="D37" i="4"/>
  <c r="K37" i="4"/>
  <c r="O37" i="4"/>
  <c r="L72" i="4"/>
  <c r="F37" i="4"/>
  <c r="J37" i="4"/>
  <c r="C37" i="4"/>
  <c r="P37" i="4"/>
  <c r="G37" i="4"/>
  <c r="M37" i="4"/>
  <c r="L37" i="4"/>
  <c r="E37" i="4"/>
  <c r="B76" i="4" l="1"/>
</calcChain>
</file>

<file path=xl/sharedStrings.xml><?xml version="1.0" encoding="utf-8"?>
<sst xmlns="http://schemas.openxmlformats.org/spreadsheetml/2006/main" count="63" uniqueCount="36">
  <si>
    <t>АКТ УЧЕТА ПЕРЕТОКА ЭЛЕКТРОЭНЕРГИИ</t>
  </si>
  <si>
    <t>Субъект ОРЭ:</t>
  </si>
  <si>
    <t>Расчетный период:</t>
  </si>
  <si>
    <t xml:space="preserve">Группа точек поставки: </t>
  </si>
  <si>
    <t>Отчетный час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</si>
  <si>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</si>
  <si>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</si>
  <si>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</si>
  <si>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</si>
  <si>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</si>
  <si>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</si>
  <si>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</si>
  <si>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</si>
  <si>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</si>
  <si>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</si>
  <si>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</si>
  <si>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</si>
  <si>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</si>
  <si>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</si>
  <si>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</si>
  <si>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</si>
  <si>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</si>
  <si>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</si>
  <si>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</si>
  <si>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</si>
  <si>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</si>
  <si>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</si>
  <si>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</si>
  <si>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</si>
  <si>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</si>
  <si>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>Итого за месяц:</t>
  </si>
  <si>
    <t>кВт*ч</t>
  </si>
  <si>
    <t xml:space="preserve">Сальдо, кВт*ч </t>
  </si>
  <si>
    <t>Август 2021 г.</t>
  </si>
  <si>
    <t>ПАО "Россети Юг"</t>
  </si>
  <si>
    <t>Сальдо-переток ПАО "Россети Юг"(PKALMENE)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</si>
</sst>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0.000"/>
    <numFmt numFmtId="166" formatCode="[$-419]mmmm\ yyyy;@"/>
    <numFmt numFmtId="167" formatCode="dd/mm/yy;@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i/>
      <sz val="12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b/>
      <i/>
      <sz val="11"/>
      <name val="Arial Cyr"/>
      <charset val="204"/>
    </font>
    <font>
      <sz val="10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9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2" fillId="0" borderId="0">
      <protection locked="0"/>
    </xf>
    <xf numFmtId="0" fontId="12" fillId="0" borderId="1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5" fillId="0" borderId="0"/>
    <xf numFmtId="0" fontId="2" fillId="0" borderId="0"/>
  </cellStyleXfs>
  <cellXfs count="70">
    <xf numFmtId="0" fontId="0" fillId="0" borderId="0" xfId="0"/>
    <xf numFmtId="0" fontId="3" fillId="0" borderId="0" xfId="9" applyFont="1" applyAlignment="1" applyProtection="1">
      <alignment horizontal="center"/>
      <protection locked="0"/>
    </xf>
    <xf numFmtId="0" fontId="2" fillId="0" borderId="0" xfId="9" applyAlignment="1">
      <alignment horizontal="center"/>
    </xf>
    <xf numFmtId="0" fontId="1" fillId="0" borderId="0" xfId="9" applyFont="1" applyAlignment="1" applyProtection="1">
      <alignment horizontal="left"/>
      <protection locked="0"/>
    </xf>
    <xf numFmtId="0" fontId="2" fillId="0" borderId="0" xfId="9" applyAlignment="1" applyProtection="1">
      <alignment horizontal="left"/>
      <protection locked="0"/>
    </xf>
    <xf numFmtId="0" fontId="2" fillId="0" borderId="0" xfId="9" applyAlignment="1" applyProtection="1">
      <alignment horizontal="center"/>
      <protection locked="0"/>
    </xf>
    <xf numFmtId="0" fontId="1" fillId="0" borderId="0" xfId="9" applyFont="1" applyAlignment="1" applyProtection="1">
      <alignment horizontal="left" vertical="top"/>
      <protection locked="0"/>
    </xf>
    <xf numFmtId="0" fontId="1" fillId="0" borderId="0" xfId="9" applyFont="1" applyAlignment="1" applyProtection="1">
      <alignment horizontal="center" vertical="top"/>
      <protection locked="0"/>
    </xf>
    <xf numFmtId="0" fontId="1" fillId="0" borderId="0" xfId="9" applyFont="1" applyBorder="1" applyAlignment="1" applyProtection="1">
      <alignment horizontal="center" vertical="top" wrapText="1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2" fillId="0" borderId="0" xfId="9" applyBorder="1" applyAlignment="1" applyProtection="1">
      <alignment horizontal="center"/>
      <protection locked="0"/>
    </xf>
    <xf numFmtId="0" fontId="2" fillId="0" borderId="0" xfId="9" applyBorder="1" applyAlignment="1">
      <alignment horizontal="center"/>
    </xf>
    <xf numFmtId="20" fontId="6" fillId="0" borderId="0" xfId="9" applyNumberFormat="1" applyFont="1" applyFill="1" applyBorder="1" applyAlignment="1" applyProtection="1">
      <alignment horizontal="left"/>
      <protection locked="0"/>
    </xf>
    <xf numFmtId="0" fontId="6" fillId="0" borderId="0" xfId="9" applyFont="1" applyAlignment="1" applyProtection="1">
      <alignment horizontal="center"/>
      <protection locked="0"/>
    </xf>
    <xf numFmtId="0" fontId="4" fillId="0" borderId="0" xfId="9" applyFont="1" applyAlignment="1" applyProtection="1">
      <alignment horizontal="left"/>
      <protection locked="0"/>
    </xf>
    <xf numFmtId="0" fontId="2" fillId="0" borderId="0" xfId="9" applyFont="1" applyAlignment="1" applyProtection="1">
      <alignment horizontal="left"/>
      <protection locked="0"/>
    </xf>
    <xf numFmtId="0" fontId="2" fillId="0" borderId="0" xfId="9" applyFont="1" applyAlignment="1">
      <alignment horizontal="left"/>
    </xf>
    <xf numFmtId="3" fontId="1" fillId="0" borderId="13" xfId="9" applyNumberFormat="1" applyFont="1" applyBorder="1" applyAlignment="1" applyProtection="1">
      <alignment horizontal="center"/>
      <protection locked="0"/>
    </xf>
    <xf numFmtId="3" fontId="1" fillId="0" borderId="14" xfId="9" applyNumberFormat="1" applyFont="1" applyBorder="1" applyAlignment="1" applyProtection="1">
      <alignment horizontal="center"/>
      <protection locked="0"/>
    </xf>
    <xf numFmtId="0" fontId="2" fillId="0" borderId="0" xfId="9" applyFill="1" applyAlignment="1">
      <alignment horizontal="center"/>
    </xf>
    <xf numFmtId="0" fontId="2" fillId="0" borderId="0" xfId="9" applyFont="1" applyAlignment="1">
      <alignment horizontal="center"/>
    </xf>
    <xf numFmtId="0" fontId="10" fillId="0" borderId="0" xfId="9" applyFont="1" applyAlignment="1" applyProtection="1">
      <alignment horizontal="left"/>
      <protection locked="0"/>
    </xf>
    <xf numFmtId="3" fontId="11" fillId="0" borderId="0" xfId="9" applyNumberFormat="1" applyFont="1" applyAlignment="1" applyProtection="1">
      <alignment horizontal="right"/>
      <protection locked="0"/>
    </xf>
    <xf numFmtId="3" fontId="8" fillId="0" borderId="0" xfId="9" applyNumberFormat="1" applyFont="1" applyAlignment="1" applyProtection="1">
      <alignment horizontal="right"/>
      <protection locked="0"/>
    </xf>
    <xf numFmtId="0" fontId="5" fillId="0" borderId="0" xfId="9" applyFont="1" applyBorder="1" applyAlignment="1" applyProtection="1">
      <alignment horizontal="center" vertical="top" wrapText="1"/>
      <protection locked="0"/>
    </xf>
    <xf numFmtId="20" fontId="2" fillId="0" borderId="23" xfId="9" applyNumberFormat="1" applyBorder="1" applyAlignment="1" applyProtection="1">
      <alignment horizontal="center"/>
      <protection locked="0"/>
    </xf>
    <xf numFmtId="20" fontId="2" fillId="0" borderId="24" xfId="9" applyNumberFormat="1" applyBorder="1" applyAlignment="1" applyProtection="1">
      <alignment horizontal="center"/>
      <protection locked="0"/>
    </xf>
    <xf numFmtId="20" fontId="2" fillId="0" borderId="25" xfId="9" applyNumberFormat="1" applyBorder="1" applyAlignment="1" applyProtection="1">
      <alignment horizontal="center"/>
      <protection locked="0"/>
    </xf>
    <xf numFmtId="20" fontId="6" fillId="0" borderId="26" xfId="9" applyNumberFormat="1" applyFont="1" applyBorder="1" applyAlignment="1" applyProtection="1">
      <alignment horizontal="center"/>
      <protection locked="0"/>
    </xf>
    <xf numFmtId="20" fontId="5" fillId="0" borderId="26" xfId="9" applyNumberFormat="1" applyFont="1" applyBorder="1" applyAlignment="1" applyProtection="1">
      <alignment horizontal="center"/>
      <protection locked="0"/>
    </xf>
    <xf numFmtId="3" fontId="1" fillId="0" borderId="12" xfId="9" applyNumberFormat="1" applyFont="1" applyBorder="1" applyAlignment="1" applyProtection="1">
      <alignment horizontal="center"/>
      <protection locked="0"/>
    </xf>
    <xf numFmtId="167" fontId="9" fillId="0" borderId="29" xfId="0" applyNumberFormat="1" applyFont="1" applyBorder="1" applyAlignment="1">
      <alignment horizontal="center"/>
    </xf>
    <xf numFmtId="167" fontId="9" fillId="0" borderId="30" xfId="0" applyNumberFormat="1" applyFont="1" applyBorder="1" applyAlignment="1">
      <alignment horizontal="center"/>
    </xf>
    <xf numFmtId="167" fontId="9" fillId="0" borderId="31" xfId="0" applyNumberFormat="1" applyFont="1" applyBorder="1" applyAlignment="1">
      <alignment horizontal="center"/>
    </xf>
    <xf numFmtId="167" fontId="9" fillId="0" borderId="32" xfId="0" applyNumberFormat="1" applyFont="1" applyBorder="1" applyAlignment="1">
      <alignment horizontal="center"/>
    </xf>
    <xf numFmtId="167" fontId="9" fillId="0" borderId="12" xfId="0" applyNumberFormat="1" applyFont="1" applyBorder="1" applyAlignment="1">
      <alignment horizontal="center"/>
    </xf>
    <xf numFmtId="167" fontId="9" fillId="0" borderId="13" xfId="0" applyNumberFormat="1" applyFont="1" applyBorder="1" applyAlignment="1">
      <alignment horizontal="center"/>
    </xf>
    <xf numFmtId="167" fontId="9" fillId="0" borderId="15" xfId="0" applyNumberFormat="1" applyFont="1" applyBorder="1" applyAlignment="1">
      <alignment horizontal="center"/>
    </xf>
    <xf numFmtId="167" fontId="9" fillId="0" borderId="14" xfId="0" applyNumberFormat="1" applyFont="1" applyBorder="1" applyAlignment="1">
      <alignment horizontal="center"/>
    </xf>
    <xf numFmtId="165" fontId="8" fillId="0" borderId="0" xfId="9" applyNumberFormat="1" applyFont="1" applyAlignment="1" applyProtection="1">
      <alignment horizontal="right"/>
      <protection locked="0"/>
    </xf>
    <xf numFmtId="3" fontId="8" fillId="0" borderId="0" xfId="9" applyNumberFormat="1" applyFont="1" applyAlignment="1" applyProtection="1">
      <alignment horizontal="right"/>
      <protection locked="0"/>
    </xf>
    <xf numFmtId="0" fontId="8" fillId="0" borderId="0" xfId="9" applyFont="1" applyAlignment="1" applyProtection="1">
      <alignment horizontal="right"/>
      <protection locked="0"/>
    </xf>
    <xf numFmtId="0" fontId="2" fillId="0" borderId="23" xfId="9" applyBorder="1" applyAlignment="1" applyProtection="1">
      <alignment horizontal="center" vertical="center"/>
      <protection locked="0"/>
    </xf>
    <xf numFmtId="0" fontId="2" fillId="0" borderId="25" xfId="9" applyBorder="1" applyAlignment="1" applyProtection="1">
      <alignment horizontal="center" vertical="center"/>
      <protection locked="0"/>
    </xf>
    <xf numFmtId="0" fontId="3" fillId="0" borderId="0" xfId="9" applyFont="1" applyAlignment="1" applyProtection="1">
      <alignment horizontal="center"/>
      <protection locked="0"/>
    </xf>
    <xf numFmtId="166" fontId="14" fillId="0" borderId="0" xfId="9" applyNumberFormat="1" applyFont="1" applyAlignment="1" applyProtection="1">
      <alignment horizontal="left"/>
      <protection locked="0"/>
    </xf>
    <xf numFmtId="0" fontId="1" fillId="0" borderId="0" xfId="9" applyFont="1" applyBorder="1" applyAlignment="1" applyProtection="1">
      <alignment horizontal="left" vertical="top" wrapText="1"/>
      <protection locked="0"/>
    </xf>
    <xf numFmtId="0" fontId="9" fillId="0" borderId="17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1" fontId="2" fillId="0" borderId="33" xfId="9" applyNumberFormat="1" applyFill="1" applyBorder="1" applyAlignment="1" applyProtection="1">
      <alignment horizontal="center"/>
      <protection hidden="1"/>
    </xf>
    <xf numFmtId="1" fontId="2" fillId="0" borderId="28" xfId="9" applyNumberFormat="1" applyFill="1" applyBorder="1" applyAlignment="1" applyProtection="1">
      <alignment horizontal="center"/>
      <protection hidden="1"/>
    </xf>
    <xf numFmtId="1" fontId="2" fillId="0" borderId="8" xfId="9" applyNumberFormat="1" applyFill="1" applyBorder="1" applyAlignment="1" applyProtection="1">
      <alignment horizontal="center"/>
      <protection hidden="1"/>
    </xf>
    <xf numFmtId="1" fontId="2" fillId="0" borderId="4" xfId="9" applyNumberFormat="1" applyFill="1" applyBorder="1" applyAlignment="1" applyProtection="1">
      <alignment horizontal="center"/>
      <protection hidden="1"/>
    </xf>
    <xf numFmtId="1" fontId="2" fillId="0" borderId="20" xfId="9" applyNumberFormat="1" applyFill="1" applyBorder="1" applyAlignment="1" applyProtection="1">
      <alignment horizontal="center"/>
      <protection hidden="1"/>
    </xf>
    <xf numFmtId="1" fontId="2" fillId="0" borderId="6" xfId="9" applyNumberFormat="1" applyFill="1" applyBorder="1" applyAlignment="1" applyProtection="1">
      <alignment horizontal="center"/>
      <protection hidden="1"/>
    </xf>
    <xf numFmtId="1" fontId="2" fillId="0" borderId="9" xfId="9" applyNumberFormat="1" applyFill="1" applyBorder="1" applyAlignment="1" applyProtection="1">
      <alignment horizontal="center"/>
      <protection hidden="1"/>
    </xf>
    <xf numFmtId="1" fontId="2" fillId="0" borderId="22" xfId="9" applyNumberFormat="1" applyFill="1" applyBorder="1" applyAlignment="1" applyProtection="1">
      <alignment horizontal="center"/>
      <protection hidden="1"/>
    </xf>
    <xf numFmtId="1" fontId="2" fillId="0" borderId="11" xfId="9" applyNumberFormat="1" applyFill="1" applyBorder="1" applyAlignment="1" applyProtection="1">
      <alignment horizontal="center"/>
      <protection hidden="1"/>
    </xf>
    <xf numFmtId="1" fontId="2" fillId="0" borderId="21" xfId="9" applyNumberFormat="1" applyFill="1" applyBorder="1" applyAlignment="1" applyProtection="1">
      <alignment horizontal="center"/>
      <protection hidden="1"/>
    </xf>
    <xf numFmtId="1" fontId="2" fillId="0" borderId="2" xfId="9" applyNumberFormat="1" applyFill="1" applyBorder="1" applyAlignment="1" applyProtection="1">
      <alignment horizontal="center"/>
      <protection hidden="1"/>
    </xf>
    <xf numFmtId="1" fontId="2" fillId="0" borderId="27" xfId="9" applyNumberFormat="1" applyFill="1" applyBorder="1" applyAlignment="1" applyProtection="1">
      <alignment horizontal="center"/>
      <protection hidden="1"/>
    </xf>
    <xf numFmtId="1" fontId="2" fillId="0" borderId="3" xfId="9" applyNumberFormat="1" applyFill="1" applyBorder="1" applyAlignment="1" applyProtection="1">
      <alignment horizontal="center"/>
      <protection hidden="1"/>
    </xf>
    <xf numFmtId="1" fontId="2" fillId="0" borderId="16" xfId="9" applyNumberFormat="1" applyFill="1" applyBorder="1" applyAlignment="1" applyProtection="1">
      <alignment horizontal="center"/>
      <protection hidden="1"/>
    </xf>
    <xf numFmtId="1" fontId="2" fillId="0" borderId="5" xfId="9" applyNumberFormat="1" applyFill="1" applyBorder="1" applyAlignment="1" applyProtection="1">
      <alignment horizontal="center"/>
      <protection hidden="1"/>
    </xf>
    <xf numFmtId="1" fontId="2" fillId="0" borderId="19" xfId="9" applyNumberFormat="1" applyFill="1" applyBorder="1" applyAlignment="1" applyProtection="1">
      <alignment horizontal="center"/>
      <protection hidden="1"/>
    </xf>
    <xf numFmtId="1" fontId="2" fillId="0" borderId="7" xfId="9" applyNumberFormat="1" applyFill="1" applyBorder="1" applyAlignment="1" applyProtection="1">
      <alignment horizontal="center"/>
      <protection hidden="1"/>
    </xf>
    <xf numFmtId="1" fontId="2" fillId="0" borderId="18" xfId="9" applyNumberFormat="1" applyFill="1" applyBorder="1" applyAlignment="1" applyProtection="1">
      <alignment horizontal="center"/>
      <protection hidden="1"/>
    </xf>
    <xf numFmtId="1" fontId="2" fillId="0" borderId="10" xfId="9" applyNumberFormat="1" applyFill="1" applyBorder="1" applyAlignment="1" applyProtection="1">
      <alignment horizontal="center"/>
      <protection hidden="1"/>
    </xf>
    <xf numFmtId="0" fontId="0" fillId="0" borderId="0" xfId="9" applyFont="1" applyBorder="1" applyAlignment="1" applyProtection="1">
      <alignment horizontal="left" vertical="top" wrapText="1"/>
      <protection locked="0"/>
    </xf>
  </cellXfs>
  <cellStyles count="10">
    <cellStyle name="" xfId="1"/>
    <cellStyle name="" xfId="2"/>
    <cellStyle name="" xfId="3"/>
    <cellStyle name="" xfId="4"/>
    <cellStyle name="" xfId="5"/>
    <cellStyle name="1" xfId="6"/>
    <cellStyle name="2" xfId="7"/>
    <cellStyle name="Обычный" xfId="0" builtinId="0"/>
    <cellStyle name="Обычный 2" xfId="8"/>
    <cellStyle name="Обычный_ИЮЛЬ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82"/>
  <sheetViews>
    <sheetView tabSelected="1" zoomScaleNormal="100" workbookViewId="0">
      <selection activeCell="E77" sqref="E77"/>
    </sheetView>
  </sheetViews>
  <sheetFormatPr defaultRowHeight="12.75" x14ac:dyDescent="0.2"/>
  <cols>
    <col min="1" max="1" width="18" style="2" customWidth="1"/>
    <col min="2" max="3" width="10.28515625" style="2" customWidth="1"/>
    <col min="4" max="5" width="9.28515625" style="2" customWidth="1"/>
    <col min="6" max="6" width="12" style="2" customWidth="1"/>
    <col min="7" max="11" width="9.28515625" style="2" customWidth="1"/>
    <col min="12" max="16384" width="9.140625" style="2"/>
  </cols>
  <sheetData>
    <row r="1" spans="1:16" ht="15" x14ac:dyDescent="0.2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6" ht="1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ht="1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6" ht="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6" x14ac:dyDescent="0.2">
      <c r="A5" s="3" t="s">
        <v>1</v>
      </c>
      <c r="B5" s="4"/>
      <c r="C5" s="14" t="s">
        <v>34</v>
      </c>
      <c r="D5" s="4"/>
      <c r="E5" s="4"/>
      <c r="F5" s="4"/>
      <c r="G5" s="4"/>
      <c r="H5" s="4"/>
      <c r="I5" s="4"/>
      <c r="J5" s="4"/>
      <c r="K5" s="4"/>
      <c r="L5" s="16"/>
    </row>
    <row r="6" spans="1:16" x14ac:dyDescent="0.2">
      <c r="A6" s="4" t="s">
        <v>2</v>
      </c>
      <c r="B6" s="4"/>
      <c r="C6" s="45" t="s">
        <v>33</v>
      </c>
      <c r="D6" s="45"/>
      <c r="E6" s="4"/>
      <c r="F6" s="4"/>
      <c r="G6" s="4"/>
      <c r="H6" s="4"/>
      <c r="I6" s="4"/>
      <c r="J6" s="4"/>
      <c r="K6" s="4"/>
    </row>
    <row r="7" spans="1:16" x14ac:dyDescent="0.2">
      <c r="A7" s="6" t="s">
        <v>3</v>
      </c>
      <c r="B7" s="4"/>
      <c r="C7" s="69" t="s">
        <v>35</v>
      </c>
      <c r="D7" s="46"/>
      <c r="E7" s="46"/>
      <c r="F7" s="46"/>
      <c r="G7" s="46"/>
      <c r="H7" s="46"/>
      <c r="I7" s="46"/>
      <c r="J7" s="46"/>
      <c r="K7" s="46"/>
      <c r="L7" s="19"/>
    </row>
    <row r="8" spans="1:16" x14ac:dyDescent="0.2">
      <c r="A8" s="6"/>
      <c r="B8" s="4"/>
      <c r="C8" s="46"/>
      <c r="D8" s="46"/>
      <c r="E8" s="46"/>
      <c r="F8" s="46"/>
      <c r="G8" s="46"/>
      <c r="H8" s="46"/>
      <c r="I8" s="46"/>
      <c r="J8" s="46"/>
      <c r="K8" s="46"/>
    </row>
    <row r="9" spans="1:16" x14ac:dyDescent="0.2">
      <c r="A9" s="7"/>
      <c r="B9" s="5"/>
      <c r="C9" s="8"/>
      <c r="D9" s="8"/>
      <c r="E9" s="8"/>
      <c r="F9" s="8"/>
      <c r="G9" s="8"/>
      <c r="H9" s="8"/>
      <c r="I9" s="8"/>
      <c r="J9" s="8"/>
      <c r="K9" s="8"/>
    </row>
    <row r="10" spans="1:16" ht="13.5" thickBot="1" x14ac:dyDescent="0.25">
      <c r="A10" s="9"/>
      <c r="B10" s="5"/>
      <c r="C10" s="24"/>
      <c r="D10" s="24"/>
      <c r="E10" s="24"/>
      <c r="F10" s="24"/>
      <c r="G10" s="24"/>
      <c r="H10" s="24"/>
      <c r="I10" s="24"/>
      <c r="J10" s="24"/>
      <c r="K10" s="24"/>
    </row>
    <row r="11" spans="1:16" ht="13.5" thickBot="1" x14ac:dyDescent="0.25">
      <c r="A11" s="42" t="s">
        <v>4</v>
      </c>
      <c r="B11" s="47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/>
    </row>
    <row r="12" spans="1:16" ht="13.5" thickBot="1" x14ac:dyDescent="0.25">
      <c r="A12" s="43"/>
      <c r="B12" s="31">
        <v>44409</v>
      </c>
      <c r="C12" s="32">
        <f>B12+1</f>
        <v>44410</v>
      </c>
      <c r="D12" s="33">
        <f t="shared" ref="D12:P12" si="0">C12+1</f>
        <v>44411</v>
      </c>
      <c r="E12" s="32">
        <f t="shared" si="0"/>
        <v>44412</v>
      </c>
      <c r="F12" s="33">
        <f t="shared" si="0"/>
        <v>44413</v>
      </c>
      <c r="G12" s="32">
        <f t="shared" si="0"/>
        <v>44414</v>
      </c>
      <c r="H12" s="33">
        <f t="shared" si="0"/>
        <v>44415</v>
      </c>
      <c r="I12" s="32">
        <f t="shared" si="0"/>
        <v>44416</v>
      </c>
      <c r="J12" s="33">
        <f t="shared" si="0"/>
        <v>44417</v>
      </c>
      <c r="K12" s="32">
        <f t="shared" si="0"/>
        <v>44418</v>
      </c>
      <c r="L12" s="33">
        <f t="shared" si="0"/>
        <v>44419</v>
      </c>
      <c r="M12" s="32">
        <f t="shared" si="0"/>
        <v>44420</v>
      </c>
      <c r="N12" s="33">
        <f t="shared" si="0"/>
        <v>44421</v>
      </c>
      <c r="O12" s="32">
        <f t="shared" si="0"/>
        <v>44422</v>
      </c>
      <c r="P12" s="34">
        <f t="shared" si="0"/>
        <v>44423</v>
      </c>
    </row>
    <row r="13" spans="1:16" x14ac:dyDescent="0.2">
      <c r="A13" s="25" t="s">
        <v>5</v>
      </c>
      <c r="B13" s="59">
        <v>47181</v>
      </c>
      <c r="C13" s="60">
        <v>34551</v>
      </c>
      <c r="D13" s="60">
        <v>29792</v>
      </c>
      <c r="E13" s="60">
        <v>29475</v>
      </c>
      <c r="F13" s="60">
        <v>35201</v>
      </c>
      <c r="G13" s="60">
        <v>38588</v>
      </c>
      <c r="H13" s="60">
        <v>41252</v>
      </c>
      <c r="I13" s="60">
        <v>52484</v>
      </c>
      <c r="J13" s="60">
        <v>36460</v>
      </c>
      <c r="K13" s="61">
        <v>35708</v>
      </c>
      <c r="L13" s="61">
        <v>41548</v>
      </c>
      <c r="M13" s="61">
        <v>35148</v>
      </c>
      <c r="N13" s="61">
        <v>31604</v>
      </c>
      <c r="O13" s="61">
        <v>36378</v>
      </c>
      <c r="P13" s="62">
        <v>29152</v>
      </c>
    </row>
    <row r="14" spans="1:16" x14ac:dyDescent="0.2">
      <c r="A14" s="26" t="s">
        <v>6</v>
      </c>
      <c r="B14" s="63">
        <v>46407</v>
      </c>
      <c r="C14" s="64">
        <v>38539</v>
      </c>
      <c r="D14" s="64">
        <v>27083</v>
      </c>
      <c r="E14" s="64">
        <v>27486</v>
      </c>
      <c r="F14" s="64">
        <v>35554</v>
      </c>
      <c r="G14" s="64">
        <v>37204</v>
      </c>
      <c r="H14" s="64">
        <v>39086</v>
      </c>
      <c r="I14" s="64">
        <v>49798</v>
      </c>
      <c r="J14" s="64">
        <v>34834</v>
      </c>
      <c r="K14" s="54">
        <v>31334</v>
      </c>
      <c r="L14" s="54">
        <v>35503</v>
      </c>
      <c r="M14" s="54">
        <v>36110</v>
      </c>
      <c r="N14" s="54">
        <v>28195</v>
      </c>
      <c r="O14" s="54">
        <v>33599</v>
      </c>
      <c r="P14" s="55">
        <v>27966</v>
      </c>
    </row>
    <row r="15" spans="1:16" x14ac:dyDescent="0.2">
      <c r="A15" s="26" t="s">
        <v>7</v>
      </c>
      <c r="B15" s="65">
        <v>45339</v>
      </c>
      <c r="C15" s="66">
        <v>30691</v>
      </c>
      <c r="D15" s="66">
        <v>25541</v>
      </c>
      <c r="E15" s="66">
        <v>25504</v>
      </c>
      <c r="F15" s="66">
        <v>30364</v>
      </c>
      <c r="G15" s="66">
        <v>33293</v>
      </c>
      <c r="H15" s="66">
        <v>38154</v>
      </c>
      <c r="I15" s="66">
        <v>46964</v>
      </c>
      <c r="J15" s="66">
        <v>34689</v>
      </c>
      <c r="K15" s="51">
        <v>29493</v>
      </c>
      <c r="L15" s="51">
        <v>35282</v>
      </c>
      <c r="M15" s="51">
        <v>33297</v>
      </c>
      <c r="N15" s="51">
        <v>25821</v>
      </c>
      <c r="O15" s="51">
        <v>32162</v>
      </c>
      <c r="P15" s="52">
        <v>26842</v>
      </c>
    </row>
    <row r="16" spans="1:16" x14ac:dyDescent="0.2">
      <c r="A16" s="26" t="s">
        <v>8</v>
      </c>
      <c r="B16" s="63">
        <v>44489</v>
      </c>
      <c r="C16" s="64">
        <v>30475</v>
      </c>
      <c r="D16" s="54">
        <v>24941</v>
      </c>
      <c r="E16" s="64">
        <v>24401</v>
      </c>
      <c r="F16" s="64">
        <v>23873</v>
      </c>
      <c r="G16" s="64">
        <v>33825</v>
      </c>
      <c r="H16" s="64">
        <v>38337</v>
      </c>
      <c r="I16" s="64">
        <v>44893</v>
      </c>
      <c r="J16" s="64">
        <v>32883</v>
      </c>
      <c r="K16" s="54">
        <v>28273</v>
      </c>
      <c r="L16" s="54">
        <v>36586</v>
      </c>
      <c r="M16" s="54">
        <v>32251</v>
      </c>
      <c r="N16" s="54">
        <v>25226</v>
      </c>
      <c r="O16" s="54">
        <v>31134</v>
      </c>
      <c r="P16" s="55">
        <v>26482</v>
      </c>
    </row>
    <row r="17" spans="1:16" x14ac:dyDescent="0.2">
      <c r="A17" s="26" t="s">
        <v>9</v>
      </c>
      <c r="B17" s="65">
        <v>42962</v>
      </c>
      <c r="C17" s="66">
        <v>29815</v>
      </c>
      <c r="D17" s="66">
        <v>22628</v>
      </c>
      <c r="E17" s="66">
        <v>31641</v>
      </c>
      <c r="F17" s="66">
        <v>23232</v>
      </c>
      <c r="G17" s="66">
        <v>31703</v>
      </c>
      <c r="H17" s="66">
        <v>37564</v>
      </c>
      <c r="I17" s="66">
        <v>42323</v>
      </c>
      <c r="J17" s="66">
        <v>31756</v>
      </c>
      <c r="K17" s="51">
        <v>28026</v>
      </c>
      <c r="L17" s="51">
        <v>27897</v>
      </c>
      <c r="M17" s="51">
        <v>28905</v>
      </c>
      <c r="N17" s="51">
        <v>24636</v>
      </c>
      <c r="O17" s="51">
        <v>30876</v>
      </c>
      <c r="P17" s="52">
        <v>25904</v>
      </c>
    </row>
    <row r="18" spans="1:16" x14ac:dyDescent="0.2">
      <c r="A18" s="26" t="s">
        <v>10</v>
      </c>
      <c r="B18" s="63">
        <v>42405</v>
      </c>
      <c r="C18" s="64">
        <v>23608</v>
      </c>
      <c r="D18" s="64">
        <v>21795</v>
      </c>
      <c r="E18" s="64">
        <v>29431</v>
      </c>
      <c r="F18" s="64">
        <v>22316</v>
      </c>
      <c r="G18" s="64">
        <v>33319</v>
      </c>
      <c r="H18" s="64">
        <v>36950</v>
      </c>
      <c r="I18" s="64">
        <v>31608</v>
      </c>
      <c r="J18" s="64">
        <v>26557</v>
      </c>
      <c r="K18" s="54">
        <v>25973</v>
      </c>
      <c r="L18" s="54">
        <v>24767</v>
      </c>
      <c r="M18" s="54">
        <v>27767</v>
      </c>
      <c r="N18" s="54">
        <v>24061</v>
      </c>
      <c r="O18" s="54">
        <v>30767</v>
      </c>
      <c r="P18" s="55">
        <v>25116</v>
      </c>
    </row>
    <row r="19" spans="1:16" x14ac:dyDescent="0.2">
      <c r="A19" s="26" t="s">
        <v>11</v>
      </c>
      <c r="B19" s="65">
        <v>43569</v>
      </c>
      <c r="C19" s="66">
        <v>23680</v>
      </c>
      <c r="D19" s="66">
        <v>24104</v>
      </c>
      <c r="E19" s="66">
        <v>26072</v>
      </c>
      <c r="F19" s="66">
        <v>24326</v>
      </c>
      <c r="G19" s="66">
        <v>34116</v>
      </c>
      <c r="H19" s="66">
        <v>35804</v>
      </c>
      <c r="I19" s="66">
        <v>32037</v>
      </c>
      <c r="J19" s="66">
        <v>26024</v>
      </c>
      <c r="K19" s="51">
        <v>25603</v>
      </c>
      <c r="L19" s="51">
        <v>39672</v>
      </c>
      <c r="M19" s="51">
        <v>29198</v>
      </c>
      <c r="N19" s="51">
        <v>25808</v>
      </c>
      <c r="O19" s="51">
        <v>32039</v>
      </c>
      <c r="P19" s="52">
        <v>25887</v>
      </c>
    </row>
    <row r="20" spans="1:16" x14ac:dyDescent="0.2">
      <c r="A20" s="26" t="s">
        <v>12</v>
      </c>
      <c r="B20" s="63">
        <v>47293</v>
      </c>
      <c r="C20" s="64">
        <v>27904</v>
      </c>
      <c r="D20" s="64">
        <v>28345</v>
      </c>
      <c r="E20" s="64">
        <v>28711</v>
      </c>
      <c r="F20" s="64">
        <v>27578</v>
      </c>
      <c r="G20" s="64">
        <v>35050</v>
      </c>
      <c r="H20" s="64">
        <v>41821</v>
      </c>
      <c r="I20" s="64">
        <v>34123</v>
      </c>
      <c r="J20" s="64">
        <v>29312</v>
      </c>
      <c r="K20" s="54">
        <v>27213</v>
      </c>
      <c r="L20" s="54">
        <v>45307</v>
      </c>
      <c r="M20" s="54">
        <v>36469</v>
      </c>
      <c r="N20" s="54">
        <v>28017</v>
      </c>
      <c r="O20" s="54">
        <v>34852</v>
      </c>
      <c r="P20" s="55">
        <v>27676</v>
      </c>
    </row>
    <row r="21" spans="1:16" x14ac:dyDescent="0.2">
      <c r="A21" s="26" t="s">
        <v>13</v>
      </c>
      <c r="B21" s="65">
        <v>51295</v>
      </c>
      <c r="C21" s="66">
        <v>32966</v>
      </c>
      <c r="D21" s="66">
        <v>34918</v>
      </c>
      <c r="E21" s="66">
        <v>34265</v>
      </c>
      <c r="F21" s="66">
        <v>33432</v>
      </c>
      <c r="G21" s="66">
        <v>42868</v>
      </c>
      <c r="H21" s="66">
        <v>48518</v>
      </c>
      <c r="I21" s="66">
        <v>37160</v>
      </c>
      <c r="J21" s="66">
        <v>33273</v>
      </c>
      <c r="K21" s="51">
        <v>30533</v>
      </c>
      <c r="L21" s="51">
        <v>43344</v>
      </c>
      <c r="M21" s="51">
        <v>41589</v>
      </c>
      <c r="N21" s="51">
        <v>32142</v>
      </c>
      <c r="O21" s="51">
        <v>37881</v>
      </c>
      <c r="P21" s="52">
        <v>29164</v>
      </c>
    </row>
    <row r="22" spans="1:16" x14ac:dyDescent="0.2">
      <c r="A22" s="26" t="s">
        <v>14</v>
      </c>
      <c r="B22" s="63">
        <v>54914</v>
      </c>
      <c r="C22" s="64">
        <v>38376</v>
      </c>
      <c r="D22" s="64">
        <v>40805</v>
      </c>
      <c r="E22" s="64">
        <v>37012</v>
      </c>
      <c r="F22" s="64">
        <v>38766</v>
      </c>
      <c r="G22" s="64">
        <v>48312</v>
      </c>
      <c r="H22" s="64">
        <v>53789</v>
      </c>
      <c r="I22" s="64">
        <v>42257</v>
      </c>
      <c r="J22" s="64">
        <v>37125</v>
      </c>
      <c r="K22" s="54">
        <v>35243</v>
      </c>
      <c r="L22" s="54">
        <v>41112</v>
      </c>
      <c r="M22" s="54">
        <v>44358</v>
      </c>
      <c r="N22" s="54">
        <v>36896</v>
      </c>
      <c r="O22" s="54">
        <v>41387</v>
      </c>
      <c r="P22" s="55">
        <v>30665</v>
      </c>
    </row>
    <row r="23" spans="1:16" x14ac:dyDescent="0.2">
      <c r="A23" s="26" t="s">
        <v>15</v>
      </c>
      <c r="B23" s="65">
        <v>58011</v>
      </c>
      <c r="C23" s="66">
        <v>40685</v>
      </c>
      <c r="D23" s="66">
        <v>44274</v>
      </c>
      <c r="E23" s="66">
        <v>41159</v>
      </c>
      <c r="F23" s="66">
        <v>41274</v>
      </c>
      <c r="G23" s="66">
        <v>51449</v>
      </c>
      <c r="H23" s="66">
        <v>58775</v>
      </c>
      <c r="I23" s="66">
        <v>46085</v>
      </c>
      <c r="J23" s="66">
        <v>40309</v>
      </c>
      <c r="K23" s="51">
        <v>38677</v>
      </c>
      <c r="L23" s="51">
        <v>39910</v>
      </c>
      <c r="M23" s="51">
        <v>44444</v>
      </c>
      <c r="N23" s="51">
        <v>40283</v>
      </c>
      <c r="O23" s="51">
        <v>45198</v>
      </c>
      <c r="P23" s="52">
        <v>32743</v>
      </c>
    </row>
    <row r="24" spans="1:16" x14ac:dyDescent="0.2">
      <c r="A24" s="26" t="s">
        <v>16</v>
      </c>
      <c r="B24" s="63">
        <v>60861</v>
      </c>
      <c r="C24" s="64">
        <v>42913</v>
      </c>
      <c r="D24" s="64">
        <v>45902</v>
      </c>
      <c r="E24" s="64">
        <v>44730</v>
      </c>
      <c r="F24" s="64">
        <v>44099</v>
      </c>
      <c r="G24" s="64">
        <v>52488</v>
      </c>
      <c r="H24" s="64">
        <v>60272</v>
      </c>
      <c r="I24" s="64">
        <v>48651</v>
      </c>
      <c r="J24" s="64">
        <v>44151</v>
      </c>
      <c r="K24" s="54">
        <v>42065</v>
      </c>
      <c r="L24" s="54">
        <v>41385</v>
      </c>
      <c r="M24" s="54">
        <v>47259</v>
      </c>
      <c r="N24" s="54">
        <v>41694</v>
      </c>
      <c r="O24" s="54">
        <v>44832</v>
      </c>
      <c r="P24" s="55">
        <v>35106</v>
      </c>
    </row>
    <row r="25" spans="1:16" x14ac:dyDescent="0.2">
      <c r="A25" s="26" t="s">
        <v>17</v>
      </c>
      <c r="B25" s="65">
        <v>62764</v>
      </c>
      <c r="C25" s="66">
        <v>45456</v>
      </c>
      <c r="D25" s="66">
        <v>48654</v>
      </c>
      <c r="E25" s="66">
        <v>46953</v>
      </c>
      <c r="F25" s="66">
        <v>46935</v>
      </c>
      <c r="G25" s="66">
        <v>54001</v>
      </c>
      <c r="H25" s="66">
        <v>60037</v>
      </c>
      <c r="I25" s="66">
        <v>48609</v>
      </c>
      <c r="J25" s="66">
        <v>46542</v>
      </c>
      <c r="K25" s="51">
        <v>43094</v>
      </c>
      <c r="L25" s="51">
        <v>42172</v>
      </c>
      <c r="M25" s="51">
        <v>51057</v>
      </c>
      <c r="N25" s="51">
        <v>46234</v>
      </c>
      <c r="O25" s="51">
        <v>47183</v>
      </c>
      <c r="P25" s="52">
        <v>37051</v>
      </c>
    </row>
    <row r="26" spans="1:16" x14ac:dyDescent="0.2">
      <c r="A26" s="26" t="s">
        <v>18</v>
      </c>
      <c r="B26" s="63">
        <v>64463</v>
      </c>
      <c r="C26" s="64">
        <v>48177</v>
      </c>
      <c r="D26" s="64">
        <v>50341</v>
      </c>
      <c r="E26" s="64">
        <v>50015</v>
      </c>
      <c r="F26" s="64">
        <v>49090</v>
      </c>
      <c r="G26" s="64">
        <v>54030</v>
      </c>
      <c r="H26" s="64">
        <v>60968</v>
      </c>
      <c r="I26" s="64">
        <v>48635</v>
      </c>
      <c r="J26" s="64">
        <v>50668</v>
      </c>
      <c r="K26" s="54">
        <v>44461</v>
      </c>
      <c r="L26" s="54">
        <v>44457</v>
      </c>
      <c r="M26" s="54">
        <v>51383</v>
      </c>
      <c r="N26" s="54">
        <v>47342</v>
      </c>
      <c r="O26" s="54">
        <v>48252</v>
      </c>
      <c r="P26" s="55">
        <v>38382</v>
      </c>
    </row>
    <row r="27" spans="1:16" x14ac:dyDescent="0.2">
      <c r="A27" s="26" t="s">
        <v>19</v>
      </c>
      <c r="B27" s="65">
        <v>64043</v>
      </c>
      <c r="C27" s="66">
        <v>48669</v>
      </c>
      <c r="D27" s="66">
        <v>49696</v>
      </c>
      <c r="E27" s="66">
        <v>50006</v>
      </c>
      <c r="F27" s="66">
        <v>47718</v>
      </c>
      <c r="G27" s="66">
        <v>51446</v>
      </c>
      <c r="H27" s="66">
        <v>62206</v>
      </c>
      <c r="I27" s="66">
        <v>55994</v>
      </c>
      <c r="J27" s="66">
        <v>51612</v>
      </c>
      <c r="K27" s="51">
        <v>46514</v>
      </c>
      <c r="L27" s="51">
        <v>45492</v>
      </c>
      <c r="M27" s="51">
        <v>48771</v>
      </c>
      <c r="N27" s="51">
        <v>48406</v>
      </c>
      <c r="O27" s="51">
        <v>48863</v>
      </c>
      <c r="P27" s="52">
        <v>36216</v>
      </c>
    </row>
    <row r="28" spans="1:16" x14ac:dyDescent="0.2">
      <c r="A28" s="26" t="s">
        <v>20</v>
      </c>
      <c r="B28" s="63">
        <v>63418</v>
      </c>
      <c r="C28" s="64">
        <v>48306</v>
      </c>
      <c r="D28" s="64">
        <v>49253</v>
      </c>
      <c r="E28" s="64">
        <v>48596</v>
      </c>
      <c r="F28" s="64">
        <v>46674</v>
      </c>
      <c r="G28" s="64">
        <v>50081</v>
      </c>
      <c r="H28" s="64">
        <v>60685</v>
      </c>
      <c r="I28" s="64">
        <v>55169</v>
      </c>
      <c r="J28" s="64">
        <v>49704</v>
      </c>
      <c r="K28" s="54">
        <v>47515</v>
      </c>
      <c r="L28" s="54">
        <v>45082</v>
      </c>
      <c r="M28" s="54">
        <v>47097</v>
      </c>
      <c r="N28" s="54">
        <v>47383</v>
      </c>
      <c r="O28" s="54">
        <v>46352</v>
      </c>
      <c r="P28" s="55">
        <v>35012</v>
      </c>
    </row>
    <row r="29" spans="1:16" x14ac:dyDescent="0.2">
      <c r="A29" s="26" t="s">
        <v>21</v>
      </c>
      <c r="B29" s="65">
        <v>62382</v>
      </c>
      <c r="C29" s="66">
        <v>46992</v>
      </c>
      <c r="D29" s="66">
        <v>48275</v>
      </c>
      <c r="E29" s="66">
        <v>46976</v>
      </c>
      <c r="F29" s="66">
        <v>44679</v>
      </c>
      <c r="G29" s="66">
        <v>48872</v>
      </c>
      <c r="H29" s="66">
        <v>54668</v>
      </c>
      <c r="I29" s="66">
        <v>51034</v>
      </c>
      <c r="J29" s="66">
        <v>51844</v>
      </c>
      <c r="K29" s="51">
        <v>48841</v>
      </c>
      <c r="L29" s="51">
        <v>44465</v>
      </c>
      <c r="M29" s="51">
        <v>44881</v>
      </c>
      <c r="N29" s="51">
        <v>45303</v>
      </c>
      <c r="O29" s="51">
        <v>42410</v>
      </c>
      <c r="P29" s="52">
        <v>35001</v>
      </c>
    </row>
    <row r="30" spans="1:16" x14ac:dyDescent="0.2">
      <c r="A30" s="26" t="s">
        <v>22</v>
      </c>
      <c r="B30" s="63">
        <v>61080</v>
      </c>
      <c r="C30" s="64">
        <v>44927</v>
      </c>
      <c r="D30" s="64">
        <v>45786</v>
      </c>
      <c r="E30" s="64">
        <v>47849</v>
      </c>
      <c r="F30" s="64">
        <v>42145</v>
      </c>
      <c r="G30" s="64">
        <v>46134</v>
      </c>
      <c r="H30" s="64">
        <v>56955</v>
      </c>
      <c r="I30" s="64">
        <v>48692</v>
      </c>
      <c r="J30" s="64">
        <v>50291</v>
      </c>
      <c r="K30" s="54">
        <v>45982</v>
      </c>
      <c r="L30" s="54">
        <v>42889</v>
      </c>
      <c r="M30" s="54">
        <v>43407</v>
      </c>
      <c r="N30" s="54">
        <v>41442</v>
      </c>
      <c r="O30" s="54">
        <v>38616</v>
      </c>
      <c r="P30" s="55">
        <v>34608</v>
      </c>
    </row>
    <row r="31" spans="1:16" x14ac:dyDescent="0.2">
      <c r="A31" s="26" t="s">
        <v>23</v>
      </c>
      <c r="B31" s="65">
        <v>59548</v>
      </c>
      <c r="C31" s="66">
        <v>42211</v>
      </c>
      <c r="D31" s="66">
        <v>43935</v>
      </c>
      <c r="E31" s="66">
        <v>43621</v>
      </c>
      <c r="F31" s="66">
        <v>40970</v>
      </c>
      <c r="G31" s="66">
        <v>44977</v>
      </c>
      <c r="H31" s="66">
        <v>57737</v>
      </c>
      <c r="I31" s="66">
        <v>46715</v>
      </c>
      <c r="J31" s="66">
        <v>47589</v>
      </c>
      <c r="K31" s="51">
        <v>43053</v>
      </c>
      <c r="L31" s="51">
        <v>41234</v>
      </c>
      <c r="M31" s="51">
        <v>41772</v>
      </c>
      <c r="N31" s="51">
        <v>44435</v>
      </c>
      <c r="O31" s="51">
        <v>39872</v>
      </c>
      <c r="P31" s="52">
        <v>34458</v>
      </c>
    </row>
    <row r="32" spans="1:16" x14ac:dyDescent="0.2">
      <c r="A32" s="26" t="s">
        <v>24</v>
      </c>
      <c r="B32" s="63">
        <v>58486</v>
      </c>
      <c r="C32" s="64">
        <v>39685</v>
      </c>
      <c r="D32" s="64">
        <v>41497</v>
      </c>
      <c r="E32" s="64">
        <v>43060</v>
      </c>
      <c r="F32" s="64">
        <v>43531</v>
      </c>
      <c r="G32" s="64">
        <v>46347</v>
      </c>
      <c r="H32" s="64">
        <v>57335</v>
      </c>
      <c r="I32" s="64">
        <v>47356</v>
      </c>
      <c r="J32" s="64">
        <v>48154</v>
      </c>
      <c r="K32" s="54">
        <v>44126</v>
      </c>
      <c r="L32" s="54">
        <v>41701</v>
      </c>
      <c r="M32" s="54">
        <v>42068</v>
      </c>
      <c r="N32" s="54">
        <v>38265</v>
      </c>
      <c r="O32" s="54">
        <v>42505</v>
      </c>
      <c r="P32" s="55">
        <v>36606</v>
      </c>
    </row>
    <row r="33" spans="1:18" x14ac:dyDescent="0.2">
      <c r="A33" s="26" t="s">
        <v>25</v>
      </c>
      <c r="B33" s="65">
        <v>60868</v>
      </c>
      <c r="C33" s="66">
        <v>42363</v>
      </c>
      <c r="D33" s="66">
        <v>42628</v>
      </c>
      <c r="E33" s="66">
        <v>49033</v>
      </c>
      <c r="F33" s="66">
        <v>46832</v>
      </c>
      <c r="G33" s="66">
        <v>49342</v>
      </c>
      <c r="H33" s="66">
        <v>59490</v>
      </c>
      <c r="I33" s="66">
        <v>49589</v>
      </c>
      <c r="J33" s="66">
        <v>50858</v>
      </c>
      <c r="K33" s="51">
        <v>48020</v>
      </c>
      <c r="L33" s="51">
        <v>44221</v>
      </c>
      <c r="M33" s="51">
        <v>45608</v>
      </c>
      <c r="N33" s="51">
        <v>40607</v>
      </c>
      <c r="O33" s="51">
        <v>43243</v>
      </c>
      <c r="P33" s="52">
        <v>38645</v>
      </c>
    </row>
    <row r="34" spans="1:18" x14ac:dyDescent="0.2">
      <c r="A34" s="26" t="s">
        <v>26</v>
      </c>
      <c r="B34" s="63">
        <v>59842</v>
      </c>
      <c r="C34" s="64">
        <v>43425</v>
      </c>
      <c r="D34" s="64">
        <v>41657</v>
      </c>
      <c r="E34" s="64">
        <v>48541</v>
      </c>
      <c r="F34" s="64">
        <v>47263</v>
      </c>
      <c r="G34" s="64">
        <v>51482</v>
      </c>
      <c r="H34" s="64">
        <v>57810</v>
      </c>
      <c r="I34" s="64">
        <v>47747</v>
      </c>
      <c r="J34" s="64">
        <v>47826</v>
      </c>
      <c r="K34" s="54">
        <v>46741</v>
      </c>
      <c r="L34" s="54">
        <v>43755</v>
      </c>
      <c r="M34" s="54">
        <v>48345</v>
      </c>
      <c r="N34" s="54">
        <v>43971</v>
      </c>
      <c r="O34" s="54">
        <v>36588</v>
      </c>
      <c r="P34" s="55">
        <v>36384</v>
      </c>
    </row>
    <row r="35" spans="1:18" x14ac:dyDescent="0.2">
      <c r="A35" s="26" t="s">
        <v>27</v>
      </c>
      <c r="B35" s="65">
        <v>56094</v>
      </c>
      <c r="C35" s="66">
        <v>45586</v>
      </c>
      <c r="D35" s="66">
        <v>37379</v>
      </c>
      <c r="E35" s="66">
        <v>41301</v>
      </c>
      <c r="F35" s="66">
        <v>44066</v>
      </c>
      <c r="G35" s="66">
        <v>48778</v>
      </c>
      <c r="H35" s="66">
        <v>55846</v>
      </c>
      <c r="I35" s="66">
        <v>44481</v>
      </c>
      <c r="J35" s="66">
        <v>44196</v>
      </c>
      <c r="K35" s="51">
        <v>42258</v>
      </c>
      <c r="L35" s="51">
        <v>40553</v>
      </c>
      <c r="M35" s="51">
        <v>45145</v>
      </c>
      <c r="N35" s="51">
        <v>47705</v>
      </c>
      <c r="O35" s="51">
        <v>34799</v>
      </c>
      <c r="P35" s="52">
        <v>33905</v>
      </c>
    </row>
    <row r="36" spans="1:18" ht="13.5" thickBot="1" x14ac:dyDescent="0.25">
      <c r="A36" s="27" t="s">
        <v>28</v>
      </c>
      <c r="B36" s="67">
        <v>47243</v>
      </c>
      <c r="C36" s="68">
        <v>36132</v>
      </c>
      <c r="D36" s="68">
        <v>32061</v>
      </c>
      <c r="E36" s="68">
        <v>35701</v>
      </c>
      <c r="F36" s="68">
        <v>40911</v>
      </c>
      <c r="G36" s="68">
        <v>45527</v>
      </c>
      <c r="H36" s="68">
        <v>53869</v>
      </c>
      <c r="I36" s="68">
        <v>39981</v>
      </c>
      <c r="J36" s="68">
        <v>37874</v>
      </c>
      <c r="K36" s="57">
        <v>40893</v>
      </c>
      <c r="L36" s="57">
        <v>35966</v>
      </c>
      <c r="M36" s="57">
        <v>36292</v>
      </c>
      <c r="N36" s="57">
        <v>44528</v>
      </c>
      <c r="O36" s="57">
        <v>31353</v>
      </c>
      <c r="P36" s="58">
        <v>30919</v>
      </c>
    </row>
    <row r="37" spans="1:18" ht="13.5" thickBot="1" x14ac:dyDescent="0.25">
      <c r="A37" s="29" t="s">
        <v>29</v>
      </c>
      <c r="B37" s="30">
        <f t="shared" ref="B37:K37" si="1">SUM(B13:B36)</f>
        <v>1304957</v>
      </c>
      <c r="C37" s="17">
        <f t="shared" si="1"/>
        <v>926132</v>
      </c>
      <c r="D37" s="17">
        <f t="shared" si="1"/>
        <v>901290</v>
      </c>
      <c r="E37" s="17">
        <f t="shared" si="1"/>
        <v>931539</v>
      </c>
      <c r="F37" s="17">
        <f t="shared" si="1"/>
        <v>920829</v>
      </c>
      <c r="G37" s="17">
        <f t="shared" si="1"/>
        <v>1063232</v>
      </c>
      <c r="H37" s="17">
        <f t="shared" si="1"/>
        <v>1227928</v>
      </c>
      <c r="I37" s="17">
        <f t="shared" si="1"/>
        <v>1092385</v>
      </c>
      <c r="J37" s="17">
        <f t="shared" si="1"/>
        <v>984531</v>
      </c>
      <c r="K37" s="17">
        <f t="shared" si="1"/>
        <v>919639</v>
      </c>
      <c r="L37" s="17">
        <f>SUM(L13:L36)</f>
        <v>964300</v>
      </c>
      <c r="M37" s="17">
        <f>SUM(M13:M36)</f>
        <v>982621</v>
      </c>
      <c r="N37" s="17">
        <f>SUM(N13:N36)</f>
        <v>900004</v>
      </c>
      <c r="O37" s="17">
        <f>SUM(O13:O36)</f>
        <v>931141</v>
      </c>
      <c r="P37" s="18">
        <f>SUM(P13:P36)</f>
        <v>769890</v>
      </c>
    </row>
    <row r="38" spans="1:18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44" spans="1:18" x14ac:dyDescent="0.2">
      <c r="Q44" s="11"/>
      <c r="R44" s="11"/>
    </row>
    <row r="45" spans="1:18" ht="13.5" thickBot="1" x14ac:dyDescent="0.25">
      <c r="A45" s="15"/>
      <c r="B45" s="5"/>
      <c r="C45" s="5"/>
      <c r="D45" s="5"/>
      <c r="E45" s="5"/>
      <c r="F45" s="5"/>
      <c r="G45" s="5"/>
      <c r="H45" s="5"/>
      <c r="I45" s="5"/>
      <c r="J45" s="5"/>
      <c r="K45" s="5"/>
      <c r="Q45" s="11"/>
      <c r="R45" s="11"/>
    </row>
    <row r="46" spans="1:18" ht="13.5" thickBot="1" x14ac:dyDescent="0.25">
      <c r="A46" s="42" t="s">
        <v>4</v>
      </c>
      <c r="B46" s="47" t="s">
        <v>32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9"/>
      <c r="R46" s="11"/>
    </row>
    <row r="47" spans="1:18" ht="13.5" thickBot="1" x14ac:dyDescent="0.25">
      <c r="A47" s="43"/>
      <c r="B47" s="35">
        <f>P12+1</f>
        <v>44424</v>
      </c>
      <c r="C47" s="36">
        <f>B47+1</f>
        <v>44425</v>
      </c>
      <c r="D47" s="37">
        <f t="shared" ref="D47:N47" si="2">C47+1</f>
        <v>44426</v>
      </c>
      <c r="E47" s="36">
        <f t="shared" si="2"/>
        <v>44427</v>
      </c>
      <c r="F47" s="37">
        <f t="shared" si="2"/>
        <v>44428</v>
      </c>
      <c r="G47" s="36">
        <f t="shared" si="2"/>
        <v>44429</v>
      </c>
      <c r="H47" s="37">
        <f t="shared" si="2"/>
        <v>44430</v>
      </c>
      <c r="I47" s="36">
        <f t="shared" si="2"/>
        <v>44431</v>
      </c>
      <c r="J47" s="37">
        <f t="shared" si="2"/>
        <v>44432</v>
      </c>
      <c r="K47" s="36">
        <f t="shared" si="2"/>
        <v>44433</v>
      </c>
      <c r="L47" s="37">
        <f t="shared" si="2"/>
        <v>44434</v>
      </c>
      <c r="M47" s="36">
        <f t="shared" si="2"/>
        <v>44435</v>
      </c>
      <c r="N47" s="37">
        <f t="shared" si="2"/>
        <v>44436</v>
      </c>
      <c r="O47" s="37">
        <f>N47+1</f>
        <v>44437</v>
      </c>
      <c r="P47" s="37">
        <f>O47+1</f>
        <v>44438</v>
      </c>
      <c r="Q47" s="38">
        <f>P47+1</f>
        <v>44439</v>
      </c>
      <c r="R47" s="11"/>
    </row>
    <row r="48" spans="1:18" x14ac:dyDescent="0.2">
      <c r="A48" s="25" t="s">
        <v>5</v>
      </c>
      <c r="B48" s="50">
        <v>28097</v>
      </c>
      <c r="C48" s="51">
        <v>28159</v>
      </c>
      <c r="D48" s="51">
        <v>31976</v>
      </c>
      <c r="E48" s="51">
        <v>34328</v>
      </c>
      <c r="F48" s="51">
        <v>23288</v>
      </c>
      <c r="G48" s="51">
        <v>31678</v>
      </c>
      <c r="H48" s="51">
        <v>29695</v>
      </c>
      <c r="I48" s="51">
        <v>44428</v>
      </c>
      <c r="J48" s="51">
        <v>14816</v>
      </c>
      <c r="K48" s="51">
        <v>11468</v>
      </c>
      <c r="L48" s="51">
        <v>12476</v>
      </c>
      <c r="M48" s="51">
        <v>13263</v>
      </c>
      <c r="N48" s="51">
        <v>31582</v>
      </c>
      <c r="O48" s="51">
        <v>36856</v>
      </c>
      <c r="P48" s="51">
        <v>37567</v>
      </c>
      <c r="Q48" s="52">
        <v>22118</v>
      </c>
      <c r="R48" s="11"/>
    </row>
    <row r="49" spans="1:18" x14ac:dyDescent="0.2">
      <c r="A49" s="26" t="s">
        <v>6</v>
      </c>
      <c r="B49" s="53">
        <v>25862</v>
      </c>
      <c r="C49" s="54">
        <v>27111</v>
      </c>
      <c r="D49" s="54">
        <v>29307</v>
      </c>
      <c r="E49" s="54">
        <v>32252</v>
      </c>
      <c r="F49" s="54">
        <v>14925</v>
      </c>
      <c r="G49" s="54">
        <v>29298</v>
      </c>
      <c r="H49" s="54">
        <v>28505</v>
      </c>
      <c r="I49" s="54">
        <v>39499</v>
      </c>
      <c r="J49" s="54">
        <v>13056</v>
      </c>
      <c r="K49" s="54">
        <v>11231</v>
      </c>
      <c r="L49" s="54">
        <v>10871</v>
      </c>
      <c r="M49" s="54">
        <v>12027</v>
      </c>
      <c r="N49" s="54">
        <v>31002</v>
      </c>
      <c r="O49" s="54">
        <v>37710</v>
      </c>
      <c r="P49" s="54">
        <v>34236</v>
      </c>
      <c r="Q49" s="55">
        <v>22787</v>
      </c>
      <c r="R49" s="11"/>
    </row>
    <row r="50" spans="1:18" x14ac:dyDescent="0.2">
      <c r="A50" s="26" t="s">
        <v>7</v>
      </c>
      <c r="B50" s="50">
        <v>25307</v>
      </c>
      <c r="C50" s="51">
        <v>26313</v>
      </c>
      <c r="D50" s="51">
        <v>27310</v>
      </c>
      <c r="E50" s="51">
        <v>29735</v>
      </c>
      <c r="F50" s="51">
        <v>13008</v>
      </c>
      <c r="G50" s="51">
        <v>28671</v>
      </c>
      <c r="H50" s="51">
        <v>27069</v>
      </c>
      <c r="I50" s="51">
        <v>29670</v>
      </c>
      <c r="J50" s="51">
        <v>11892</v>
      </c>
      <c r="K50" s="51">
        <v>9576</v>
      </c>
      <c r="L50" s="51">
        <v>11250</v>
      </c>
      <c r="M50" s="51">
        <v>11619</v>
      </c>
      <c r="N50" s="51">
        <v>30973</v>
      </c>
      <c r="O50" s="51">
        <v>36887</v>
      </c>
      <c r="P50" s="51">
        <v>31979</v>
      </c>
      <c r="Q50" s="52">
        <v>24374</v>
      </c>
      <c r="R50" s="11"/>
    </row>
    <row r="51" spans="1:18" x14ac:dyDescent="0.2">
      <c r="A51" s="26" t="s">
        <v>8</v>
      </c>
      <c r="B51" s="53">
        <v>25138</v>
      </c>
      <c r="C51" s="54">
        <v>25417</v>
      </c>
      <c r="D51" s="54">
        <v>26971</v>
      </c>
      <c r="E51" s="54">
        <v>27668</v>
      </c>
      <c r="F51" s="54">
        <v>12143</v>
      </c>
      <c r="G51" s="54">
        <v>27986</v>
      </c>
      <c r="H51" s="54">
        <v>26198</v>
      </c>
      <c r="I51" s="54">
        <v>28477</v>
      </c>
      <c r="J51" s="54">
        <v>11269</v>
      </c>
      <c r="K51" s="54">
        <v>8547</v>
      </c>
      <c r="L51" s="54">
        <v>9977</v>
      </c>
      <c r="M51" s="54">
        <v>10629</v>
      </c>
      <c r="N51" s="54">
        <v>32721</v>
      </c>
      <c r="O51" s="54">
        <v>33825</v>
      </c>
      <c r="P51" s="54">
        <v>30739</v>
      </c>
      <c r="Q51" s="55">
        <v>23531</v>
      </c>
      <c r="R51" s="11"/>
    </row>
    <row r="52" spans="1:18" x14ac:dyDescent="0.2">
      <c r="A52" s="26" t="s">
        <v>9</v>
      </c>
      <c r="B52" s="50">
        <v>25418</v>
      </c>
      <c r="C52" s="51">
        <v>25390</v>
      </c>
      <c r="D52" s="51">
        <v>28362</v>
      </c>
      <c r="E52" s="51">
        <v>27331</v>
      </c>
      <c r="F52" s="51">
        <v>11955</v>
      </c>
      <c r="G52" s="51">
        <v>29256</v>
      </c>
      <c r="H52" s="51">
        <v>25481</v>
      </c>
      <c r="I52" s="51">
        <v>26650</v>
      </c>
      <c r="J52" s="51">
        <v>14172</v>
      </c>
      <c r="K52" s="51">
        <v>8582</v>
      </c>
      <c r="L52" s="51">
        <v>9058</v>
      </c>
      <c r="M52" s="51">
        <v>10849</v>
      </c>
      <c r="N52" s="51">
        <v>31351</v>
      </c>
      <c r="O52" s="51">
        <v>31982</v>
      </c>
      <c r="P52" s="51">
        <v>30944</v>
      </c>
      <c r="Q52" s="52">
        <v>19810</v>
      </c>
      <c r="R52" s="11"/>
    </row>
    <row r="53" spans="1:18" x14ac:dyDescent="0.2">
      <c r="A53" s="26" t="s">
        <v>10</v>
      </c>
      <c r="B53" s="53">
        <v>14672</v>
      </c>
      <c r="C53" s="54">
        <v>25495</v>
      </c>
      <c r="D53" s="54">
        <v>28514</v>
      </c>
      <c r="E53" s="54">
        <v>28182</v>
      </c>
      <c r="F53" s="54">
        <v>12540</v>
      </c>
      <c r="G53" s="54">
        <v>28414</v>
      </c>
      <c r="H53" s="54">
        <v>25011</v>
      </c>
      <c r="I53" s="54">
        <v>14995</v>
      </c>
      <c r="J53" s="54">
        <v>14150</v>
      </c>
      <c r="K53" s="54">
        <v>14935</v>
      </c>
      <c r="L53" s="54">
        <v>9332</v>
      </c>
      <c r="M53" s="54">
        <v>11593</v>
      </c>
      <c r="N53" s="54">
        <v>31078</v>
      </c>
      <c r="O53" s="54">
        <v>29124</v>
      </c>
      <c r="P53" s="54">
        <v>19761</v>
      </c>
      <c r="Q53" s="55">
        <v>18470</v>
      </c>
      <c r="R53" s="11"/>
    </row>
    <row r="54" spans="1:18" x14ac:dyDescent="0.2">
      <c r="A54" s="26" t="s">
        <v>11</v>
      </c>
      <c r="B54" s="50">
        <v>11507</v>
      </c>
      <c r="C54" s="51">
        <v>26538</v>
      </c>
      <c r="D54" s="51">
        <v>29018</v>
      </c>
      <c r="E54" s="51">
        <v>29384</v>
      </c>
      <c r="F54" s="51">
        <v>13693</v>
      </c>
      <c r="G54" s="51">
        <v>28090</v>
      </c>
      <c r="H54" s="51">
        <v>26113</v>
      </c>
      <c r="I54" s="51">
        <v>11945</v>
      </c>
      <c r="J54" s="51">
        <v>11532</v>
      </c>
      <c r="K54" s="51">
        <v>10130</v>
      </c>
      <c r="L54" s="51">
        <v>10910</v>
      </c>
      <c r="M54" s="51">
        <v>12848</v>
      </c>
      <c r="N54" s="51">
        <v>29282</v>
      </c>
      <c r="O54" s="51">
        <v>31159</v>
      </c>
      <c r="P54" s="51">
        <v>17512</v>
      </c>
      <c r="Q54" s="52">
        <v>17550</v>
      </c>
      <c r="R54" s="11"/>
    </row>
    <row r="55" spans="1:18" x14ac:dyDescent="0.2">
      <c r="A55" s="26" t="s">
        <v>12</v>
      </c>
      <c r="B55" s="53">
        <v>12979</v>
      </c>
      <c r="C55" s="54">
        <v>27635</v>
      </c>
      <c r="D55" s="54">
        <v>30035</v>
      </c>
      <c r="E55" s="54">
        <v>30943</v>
      </c>
      <c r="F55" s="54">
        <v>14586</v>
      </c>
      <c r="G55" s="54">
        <v>29437</v>
      </c>
      <c r="H55" s="54">
        <v>28396</v>
      </c>
      <c r="I55" s="54">
        <v>13649</v>
      </c>
      <c r="J55" s="54">
        <v>12770</v>
      </c>
      <c r="K55" s="54">
        <v>12133</v>
      </c>
      <c r="L55" s="54">
        <v>12430</v>
      </c>
      <c r="M55" s="54">
        <v>14365</v>
      </c>
      <c r="N55" s="54">
        <v>29961</v>
      </c>
      <c r="O55" s="54">
        <v>31350</v>
      </c>
      <c r="P55" s="54">
        <v>17808</v>
      </c>
      <c r="Q55" s="55">
        <v>15557</v>
      </c>
      <c r="R55" s="11"/>
    </row>
    <row r="56" spans="1:18" x14ac:dyDescent="0.2">
      <c r="A56" s="26" t="s">
        <v>13</v>
      </c>
      <c r="B56" s="50">
        <v>16031</v>
      </c>
      <c r="C56" s="51">
        <v>31240</v>
      </c>
      <c r="D56" s="51">
        <v>34389</v>
      </c>
      <c r="E56" s="51">
        <v>34926</v>
      </c>
      <c r="F56" s="51">
        <v>16926</v>
      </c>
      <c r="G56" s="51">
        <v>32005</v>
      </c>
      <c r="H56" s="51">
        <v>31516</v>
      </c>
      <c r="I56" s="51">
        <v>16656</v>
      </c>
      <c r="J56" s="51">
        <v>14949</v>
      </c>
      <c r="K56" s="51">
        <v>15889</v>
      </c>
      <c r="L56" s="51">
        <v>15748</v>
      </c>
      <c r="M56" s="51">
        <v>17017</v>
      </c>
      <c r="N56" s="51">
        <v>32111</v>
      </c>
      <c r="O56" s="51">
        <v>35197</v>
      </c>
      <c r="P56" s="51">
        <v>21186</v>
      </c>
      <c r="Q56" s="52">
        <v>18032</v>
      </c>
      <c r="R56" s="11"/>
    </row>
    <row r="57" spans="1:18" x14ac:dyDescent="0.2">
      <c r="A57" s="26" t="s">
        <v>14</v>
      </c>
      <c r="B57" s="53">
        <v>23682</v>
      </c>
      <c r="C57" s="54">
        <v>36432</v>
      </c>
      <c r="D57" s="54">
        <v>39721</v>
      </c>
      <c r="E57" s="54">
        <v>38888</v>
      </c>
      <c r="F57" s="54">
        <v>18969</v>
      </c>
      <c r="G57" s="54">
        <v>34837</v>
      </c>
      <c r="H57" s="54">
        <v>34718</v>
      </c>
      <c r="I57" s="54">
        <v>19020</v>
      </c>
      <c r="J57" s="54">
        <v>17004</v>
      </c>
      <c r="K57" s="54">
        <v>18767</v>
      </c>
      <c r="L57" s="54">
        <v>18587</v>
      </c>
      <c r="M57" s="54">
        <v>20281</v>
      </c>
      <c r="N57" s="54">
        <v>35483</v>
      </c>
      <c r="O57" s="54">
        <v>43144</v>
      </c>
      <c r="P57" s="54">
        <v>27402</v>
      </c>
      <c r="Q57" s="55">
        <v>20725</v>
      </c>
      <c r="R57" s="11"/>
    </row>
    <row r="58" spans="1:18" x14ac:dyDescent="0.2">
      <c r="A58" s="26" t="s">
        <v>15</v>
      </c>
      <c r="B58" s="50">
        <v>21565</v>
      </c>
      <c r="C58" s="51">
        <v>39914</v>
      </c>
      <c r="D58" s="51">
        <v>43036</v>
      </c>
      <c r="E58" s="51">
        <v>42873</v>
      </c>
      <c r="F58" s="51">
        <v>20166</v>
      </c>
      <c r="G58" s="51">
        <v>36533</v>
      </c>
      <c r="H58" s="51">
        <v>37559</v>
      </c>
      <c r="I58" s="51">
        <v>22828</v>
      </c>
      <c r="J58" s="51">
        <v>19782</v>
      </c>
      <c r="K58" s="51">
        <v>20137</v>
      </c>
      <c r="L58" s="51">
        <v>20220</v>
      </c>
      <c r="M58" s="51">
        <v>22811</v>
      </c>
      <c r="N58" s="51">
        <v>38134</v>
      </c>
      <c r="O58" s="51">
        <v>46617</v>
      </c>
      <c r="P58" s="51">
        <v>31332</v>
      </c>
      <c r="Q58" s="52">
        <v>22509</v>
      </c>
      <c r="R58" s="11"/>
    </row>
    <row r="59" spans="1:18" x14ac:dyDescent="0.2">
      <c r="A59" s="26" t="s">
        <v>16</v>
      </c>
      <c r="B59" s="53">
        <v>22778</v>
      </c>
      <c r="C59" s="54">
        <v>40733</v>
      </c>
      <c r="D59" s="54">
        <v>45952</v>
      </c>
      <c r="E59" s="54">
        <v>46802</v>
      </c>
      <c r="F59" s="54">
        <v>20963</v>
      </c>
      <c r="G59" s="54">
        <v>38565</v>
      </c>
      <c r="H59" s="54">
        <v>38987</v>
      </c>
      <c r="I59" s="54">
        <v>24222</v>
      </c>
      <c r="J59" s="54">
        <v>20826</v>
      </c>
      <c r="K59" s="54">
        <v>20723</v>
      </c>
      <c r="L59" s="54">
        <v>21027</v>
      </c>
      <c r="M59" s="54">
        <v>24793</v>
      </c>
      <c r="N59" s="54">
        <v>38587</v>
      </c>
      <c r="O59" s="54">
        <v>46089</v>
      </c>
      <c r="P59" s="54">
        <v>34042</v>
      </c>
      <c r="Q59" s="55">
        <v>23290</v>
      </c>
      <c r="R59" s="11"/>
    </row>
    <row r="60" spans="1:18" x14ac:dyDescent="0.2">
      <c r="A60" s="26" t="s">
        <v>17</v>
      </c>
      <c r="B60" s="50">
        <v>25047</v>
      </c>
      <c r="C60" s="51">
        <v>42834</v>
      </c>
      <c r="D60" s="51">
        <v>48875</v>
      </c>
      <c r="E60" s="51">
        <v>46822</v>
      </c>
      <c r="F60" s="51">
        <v>21979</v>
      </c>
      <c r="G60" s="51">
        <v>40086</v>
      </c>
      <c r="H60" s="51">
        <v>42066</v>
      </c>
      <c r="I60" s="51">
        <v>27172</v>
      </c>
      <c r="J60" s="51">
        <v>22308</v>
      </c>
      <c r="K60" s="51">
        <v>21846</v>
      </c>
      <c r="L60" s="51">
        <v>22091</v>
      </c>
      <c r="M60" s="51">
        <v>25923</v>
      </c>
      <c r="N60" s="51">
        <v>40608</v>
      </c>
      <c r="O60" s="51">
        <v>45878</v>
      </c>
      <c r="P60" s="51">
        <v>36235</v>
      </c>
      <c r="Q60" s="52">
        <v>24663</v>
      </c>
      <c r="R60" s="11"/>
    </row>
    <row r="61" spans="1:18" x14ac:dyDescent="0.2">
      <c r="A61" s="26" t="s">
        <v>18</v>
      </c>
      <c r="B61" s="53">
        <v>26096</v>
      </c>
      <c r="C61" s="54">
        <v>43162</v>
      </c>
      <c r="D61" s="54">
        <v>50723</v>
      </c>
      <c r="E61" s="54">
        <v>45866</v>
      </c>
      <c r="F61" s="54">
        <v>28715</v>
      </c>
      <c r="G61" s="54">
        <v>41066</v>
      </c>
      <c r="H61" s="54">
        <v>40826</v>
      </c>
      <c r="I61" s="54">
        <v>29252</v>
      </c>
      <c r="J61" s="54">
        <v>23783</v>
      </c>
      <c r="K61" s="54">
        <v>22661</v>
      </c>
      <c r="L61" s="54">
        <v>22941</v>
      </c>
      <c r="M61" s="54">
        <v>26651</v>
      </c>
      <c r="N61" s="54">
        <v>41419</v>
      </c>
      <c r="O61" s="54">
        <v>45450</v>
      </c>
      <c r="P61" s="54">
        <v>35917</v>
      </c>
      <c r="Q61" s="55">
        <v>25694</v>
      </c>
      <c r="R61" s="11"/>
    </row>
    <row r="62" spans="1:18" x14ac:dyDescent="0.2">
      <c r="A62" s="26" t="s">
        <v>19</v>
      </c>
      <c r="B62" s="50">
        <v>25488</v>
      </c>
      <c r="C62" s="51">
        <v>43260</v>
      </c>
      <c r="D62" s="51">
        <v>51778</v>
      </c>
      <c r="E62" s="51">
        <v>43748</v>
      </c>
      <c r="F62" s="51">
        <v>23933</v>
      </c>
      <c r="G62" s="51">
        <v>39956</v>
      </c>
      <c r="H62" s="51">
        <v>40279</v>
      </c>
      <c r="I62" s="51">
        <v>29999</v>
      </c>
      <c r="J62" s="51">
        <v>23936</v>
      </c>
      <c r="K62" s="51">
        <v>22313</v>
      </c>
      <c r="L62" s="51">
        <v>22312</v>
      </c>
      <c r="M62" s="51">
        <v>25850</v>
      </c>
      <c r="N62" s="51">
        <v>40934</v>
      </c>
      <c r="O62" s="51">
        <v>43302</v>
      </c>
      <c r="P62" s="51">
        <v>34924</v>
      </c>
      <c r="Q62" s="52">
        <v>25432</v>
      </c>
      <c r="R62" s="11"/>
    </row>
    <row r="63" spans="1:18" x14ac:dyDescent="0.2">
      <c r="A63" s="26" t="s">
        <v>20</v>
      </c>
      <c r="B63" s="53">
        <v>26033</v>
      </c>
      <c r="C63" s="54">
        <v>43242</v>
      </c>
      <c r="D63" s="54">
        <v>51073</v>
      </c>
      <c r="E63" s="54">
        <v>41876</v>
      </c>
      <c r="F63" s="54">
        <v>23730</v>
      </c>
      <c r="G63" s="54">
        <v>39363</v>
      </c>
      <c r="H63" s="54">
        <v>39607</v>
      </c>
      <c r="I63" s="54">
        <v>27879</v>
      </c>
      <c r="J63" s="54">
        <v>23641</v>
      </c>
      <c r="K63" s="54">
        <v>21665</v>
      </c>
      <c r="L63" s="54">
        <v>22003</v>
      </c>
      <c r="M63" s="54">
        <v>25299</v>
      </c>
      <c r="N63" s="54">
        <v>40274</v>
      </c>
      <c r="O63" s="54">
        <v>43143</v>
      </c>
      <c r="P63" s="54">
        <v>33666</v>
      </c>
      <c r="Q63" s="55">
        <v>25055</v>
      </c>
      <c r="R63" s="11"/>
    </row>
    <row r="64" spans="1:18" x14ac:dyDescent="0.2">
      <c r="A64" s="26" t="s">
        <v>21</v>
      </c>
      <c r="B64" s="50">
        <v>24420</v>
      </c>
      <c r="C64" s="51">
        <v>42597</v>
      </c>
      <c r="D64" s="51">
        <v>48096</v>
      </c>
      <c r="E64" s="51">
        <v>44257</v>
      </c>
      <c r="F64" s="51">
        <v>23426</v>
      </c>
      <c r="G64" s="51">
        <v>38898</v>
      </c>
      <c r="H64" s="51">
        <v>39139</v>
      </c>
      <c r="I64" s="51">
        <v>26091</v>
      </c>
      <c r="J64" s="51">
        <v>23249</v>
      </c>
      <c r="K64" s="51">
        <v>19782</v>
      </c>
      <c r="L64" s="51">
        <v>22042</v>
      </c>
      <c r="M64" s="51">
        <v>24286</v>
      </c>
      <c r="N64" s="51">
        <v>39882</v>
      </c>
      <c r="O64" s="51">
        <v>43652</v>
      </c>
      <c r="P64" s="51">
        <v>33036</v>
      </c>
      <c r="Q64" s="52">
        <v>23794</v>
      </c>
      <c r="R64" s="11"/>
    </row>
    <row r="65" spans="1:18" x14ac:dyDescent="0.2">
      <c r="A65" s="26" t="s">
        <v>22</v>
      </c>
      <c r="B65" s="53">
        <v>22601</v>
      </c>
      <c r="C65" s="54">
        <v>40309</v>
      </c>
      <c r="D65" s="54">
        <v>46514</v>
      </c>
      <c r="E65" s="54">
        <v>38418</v>
      </c>
      <c r="F65" s="54">
        <v>21310</v>
      </c>
      <c r="G65" s="54">
        <v>37491</v>
      </c>
      <c r="H65" s="54">
        <v>38273</v>
      </c>
      <c r="I65" s="54">
        <v>23933</v>
      </c>
      <c r="J65" s="54">
        <v>21812</v>
      </c>
      <c r="K65" s="54">
        <v>19626</v>
      </c>
      <c r="L65" s="54">
        <v>20338</v>
      </c>
      <c r="M65" s="54">
        <v>22421</v>
      </c>
      <c r="N65" s="54">
        <v>38666</v>
      </c>
      <c r="O65" s="54">
        <v>43834</v>
      </c>
      <c r="P65" s="54">
        <v>30346</v>
      </c>
      <c r="Q65" s="55">
        <v>22171</v>
      </c>
      <c r="R65" s="11"/>
    </row>
    <row r="66" spans="1:18" x14ac:dyDescent="0.2">
      <c r="A66" s="26" t="s">
        <v>23</v>
      </c>
      <c r="B66" s="50">
        <v>21195</v>
      </c>
      <c r="C66" s="51">
        <v>37776</v>
      </c>
      <c r="D66" s="51">
        <v>44843</v>
      </c>
      <c r="E66" s="51">
        <v>36842</v>
      </c>
      <c r="F66" s="51">
        <v>21022</v>
      </c>
      <c r="G66" s="51">
        <v>36711</v>
      </c>
      <c r="H66" s="51">
        <v>37762</v>
      </c>
      <c r="I66" s="51">
        <v>22510</v>
      </c>
      <c r="J66" s="51">
        <v>21388</v>
      </c>
      <c r="K66" s="51">
        <v>18893</v>
      </c>
      <c r="L66" s="51">
        <v>19746</v>
      </c>
      <c r="M66" s="51">
        <v>21488</v>
      </c>
      <c r="N66" s="51">
        <v>41807</v>
      </c>
      <c r="O66" s="51">
        <v>43318</v>
      </c>
      <c r="P66" s="51">
        <v>26601</v>
      </c>
      <c r="Q66" s="52">
        <v>22182</v>
      </c>
      <c r="R66" s="11"/>
    </row>
    <row r="67" spans="1:18" x14ac:dyDescent="0.2">
      <c r="A67" s="26" t="s">
        <v>24</v>
      </c>
      <c r="B67" s="53">
        <v>22922</v>
      </c>
      <c r="C67" s="54">
        <v>38209</v>
      </c>
      <c r="D67" s="54">
        <v>45198</v>
      </c>
      <c r="E67" s="54">
        <v>39138</v>
      </c>
      <c r="F67" s="54">
        <v>24496</v>
      </c>
      <c r="G67" s="54">
        <v>38637</v>
      </c>
      <c r="H67" s="54">
        <v>39682</v>
      </c>
      <c r="I67" s="54">
        <v>25488</v>
      </c>
      <c r="J67" s="54">
        <v>22491</v>
      </c>
      <c r="K67" s="54">
        <v>21283</v>
      </c>
      <c r="L67" s="54">
        <v>22294</v>
      </c>
      <c r="M67" s="54">
        <v>24972</v>
      </c>
      <c r="N67" s="54">
        <v>45352</v>
      </c>
      <c r="O67" s="54">
        <v>46743</v>
      </c>
      <c r="P67" s="54">
        <v>31585</v>
      </c>
      <c r="Q67" s="55">
        <v>25090</v>
      </c>
      <c r="R67" s="11"/>
    </row>
    <row r="68" spans="1:18" x14ac:dyDescent="0.2">
      <c r="A68" s="26" t="s">
        <v>25</v>
      </c>
      <c r="B68" s="50">
        <v>25986</v>
      </c>
      <c r="C68" s="51">
        <v>39911</v>
      </c>
      <c r="D68" s="51">
        <v>46338</v>
      </c>
      <c r="E68" s="51">
        <v>41076</v>
      </c>
      <c r="F68" s="51">
        <v>26227</v>
      </c>
      <c r="G68" s="51">
        <v>39743</v>
      </c>
      <c r="H68" s="51">
        <v>39253</v>
      </c>
      <c r="I68" s="51">
        <v>24584</v>
      </c>
      <c r="J68" s="51">
        <v>22444</v>
      </c>
      <c r="K68" s="51">
        <v>22579</v>
      </c>
      <c r="L68" s="51">
        <v>22094</v>
      </c>
      <c r="M68" s="51">
        <v>25607</v>
      </c>
      <c r="N68" s="51">
        <v>46026</v>
      </c>
      <c r="O68" s="51">
        <v>47168</v>
      </c>
      <c r="P68" s="51">
        <v>33692</v>
      </c>
      <c r="Q68" s="52">
        <v>27398</v>
      </c>
      <c r="R68" s="11"/>
    </row>
    <row r="69" spans="1:18" x14ac:dyDescent="0.2">
      <c r="A69" s="26" t="s">
        <v>26</v>
      </c>
      <c r="B69" s="53">
        <v>25014</v>
      </c>
      <c r="C69" s="54">
        <v>37868</v>
      </c>
      <c r="D69" s="54">
        <v>44097</v>
      </c>
      <c r="E69" s="54">
        <v>40573</v>
      </c>
      <c r="F69" s="54">
        <v>35944</v>
      </c>
      <c r="G69" s="54">
        <v>37390</v>
      </c>
      <c r="H69" s="54">
        <v>36096</v>
      </c>
      <c r="I69" s="54">
        <v>21807</v>
      </c>
      <c r="J69" s="54">
        <v>20195</v>
      </c>
      <c r="K69" s="54">
        <v>22687</v>
      </c>
      <c r="L69" s="54">
        <v>20046</v>
      </c>
      <c r="M69" s="54">
        <v>34557</v>
      </c>
      <c r="N69" s="54">
        <v>42383</v>
      </c>
      <c r="O69" s="54">
        <v>44942</v>
      </c>
      <c r="P69" s="54">
        <v>29794</v>
      </c>
      <c r="Q69" s="55">
        <v>26808</v>
      </c>
      <c r="R69" s="11"/>
    </row>
    <row r="70" spans="1:18" x14ac:dyDescent="0.2">
      <c r="A70" s="26" t="s">
        <v>27</v>
      </c>
      <c r="B70" s="50">
        <v>22185</v>
      </c>
      <c r="C70" s="51">
        <v>34546</v>
      </c>
      <c r="D70" s="51">
        <v>40490</v>
      </c>
      <c r="E70" s="51">
        <v>37926</v>
      </c>
      <c r="F70" s="51">
        <v>34657</v>
      </c>
      <c r="G70" s="51">
        <v>34419</v>
      </c>
      <c r="H70" s="51">
        <v>33307</v>
      </c>
      <c r="I70" s="51">
        <v>17919</v>
      </c>
      <c r="J70" s="51">
        <v>16528</v>
      </c>
      <c r="K70" s="51">
        <v>18926</v>
      </c>
      <c r="L70" s="51">
        <v>16841</v>
      </c>
      <c r="M70" s="51">
        <v>35812</v>
      </c>
      <c r="N70" s="51">
        <v>37735</v>
      </c>
      <c r="O70" s="51">
        <v>40463</v>
      </c>
      <c r="P70" s="51">
        <v>26678</v>
      </c>
      <c r="Q70" s="52">
        <v>19806</v>
      </c>
      <c r="R70" s="11"/>
    </row>
    <row r="71" spans="1:18" ht="13.5" thickBot="1" x14ac:dyDescent="0.25">
      <c r="A71" s="27" t="s">
        <v>28</v>
      </c>
      <c r="B71" s="56">
        <v>19367</v>
      </c>
      <c r="C71" s="57">
        <v>32507</v>
      </c>
      <c r="D71" s="57">
        <v>37460</v>
      </c>
      <c r="E71" s="57">
        <v>35243</v>
      </c>
      <c r="F71" s="57">
        <v>32473</v>
      </c>
      <c r="G71" s="57">
        <v>31276</v>
      </c>
      <c r="H71" s="57">
        <v>45982</v>
      </c>
      <c r="I71" s="57">
        <v>15690</v>
      </c>
      <c r="J71" s="57">
        <v>13210</v>
      </c>
      <c r="K71" s="57">
        <v>15801</v>
      </c>
      <c r="L71" s="57">
        <v>14451</v>
      </c>
      <c r="M71" s="57">
        <v>34292</v>
      </c>
      <c r="N71" s="57">
        <v>38088</v>
      </c>
      <c r="O71" s="57">
        <v>37748</v>
      </c>
      <c r="P71" s="57">
        <v>23920</v>
      </c>
      <c r="Q71" s="58">
        <v>16402</v>
      </c>
      <c r="R71" s="11"/>
    </row>
    <row r="72" spans="1:18" ht="13.5" thickBot="1" x14ac:dyDescent="0.25">
      <c r="A72" s="28" t="s">
        <v>29</v>
      </c>
      <c r="B72" s="30">
        <f t="shared" ref="B72:N72" si="3">SUM(B48:B71)</f>
        <v>539390</v>
      </c>
      <c r="C72" s="17">
        <f t="shared" si="3"/>
        <v>836598</v>
      </c>
      <c r="D72" s="17">
        <f t="shared" si="3"/>
        <v>950076</v>
      </c>
      <c r="E72" s="17">
        <f t="shared" si="3"/>
        <v>895097</v>
      </c>
      <c r="F72" s="17">
        <f t="shared" si="3"/>
        <v>511074</v>
      </c>
      <c r="G72" s="17">
        <f t="shared" si="3"/>
        <v>829806</v>
      </c>
      <c r="H72" s="17">
        <f t="shared" si="3"/>
        <v>831520</v>
      </c>
      <c r="I72" s="17">
        <f t="shared" si="3"/>
        <v>584363</v>
      </c>
      <c r="J72" s="17">
        <f t="shared" si="3"/>
        <v>431203</v>
      </c>
      <c r="K72" s="17">
        <f t="shared" si="3"/>
        <v>410180</v>
      </c>
      <c r="L72" s="17">
        <f t="shared" si="3"/>
        <v>409085</v>
      </c>
      <c r="M72" s="17">
        <f t="shared" si="3"/>
        <v>509253</v>
      </c>
      <c r="N72" s="17">
        <f t="shared" si="3"/>
        <v>885439</v>
      </c>
      <c r="O72" s="17">
        <f>SUM(O48:O71)</f>
        <v>965581</v>
      </c>
      <c r="P72" s="17">
        <f>SUM(P48:P71)</f>
        <v>710902</v>
      </c>
      <c r="Q72" s="18">
        <f>SUM(Q48:Q71)</f>
        <v>533248</v>
      </c>
      <c r="R72" s="11"/>
    </row>
    <row r="73" spans="1:18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P73" s="11"/>
      <c r="Q73" s="11"/>
      <c r="R73" s="11"/>
    </row>
    <row r="74" spans="1:18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P74" s="11"/>
      <c r="Q74" s="11"/>
      <c r="R74" s="11"/>
    </row>
    <row r="75" spans="1:18" x14ac:dyDescent="0.2">
      <c r="A75" s="5"/>
      <c r="B75" s="5"/>
      <c r="C75" s="5"/>
      <c r="D75" s="5"/>
      <c r="E75" s="5"/>
      <c r="F75" s="5"/>
      <c r="G75" s="5"/>
      <c r="H75" s="5"/>
      <c r="I75" s="10"/>
      <c r="J75" s="10"/>
      <c r="K75" s="10"/>
      <c r="L75" s="11"/>
      <c r="P75" s="11"/>
      <c r="Q75" s="11"/>
    </row>
    <row r="76" spans="1:18" ht="14.25" x14ac:dyDescent="0.2">
      <c r="A76" s="12" t="s">
        <v>30</v>
      </c>
      <c r="B76" s="40">
        <f>B37+C37+D37+E37+F37+G37+H37+I37+J37+K37+L37+M37+N37+O37+P37+B72+C72+D72+E72+F72+G72+H72+I72+J72+K72+L72+M72+N72+O72+P72+Q72</f>
        <v>25653233</v>
      </c>
      <c r="C76" s="41"/>
      <c r="D76" s="13" t="s">
        <v>31</v>
      </c>
      <c r="E76" s="5"/>
      <c r="F76" s="5"/>
      <c r="G76" s="5"/>
      <c r="H76" s="5"/>
      <c r="I76" s="5"/>
      <c r="J76" s="10"/>
      <c r="K76" s="10"/>
      <c r="L76" s="11"/>
      <c r="P76" s="11"/>
      <c r="Q76" s="11"/>
    </row>
    <row r="77" spans="1:18" ht="14.25" x14ac:dyDescent="0.2">
      <c r="A77" s="12"/>
      <c r="B77" s="23"/>
      <c r="C77" s="39"/>
      <c r="D77" s="13"/>
      <c r="E77" s="5"/>
      <c r="F77" s="5"/>
      <c r="G77" s="5"/>
      <c r="H77" s="5"/>
      <c r="I77" s="5"/>
      <c r="J77" s="10"/>
      <c r="K77" s="10"/>
      <c r="L77" s="11"/>
      <c r="Q77" s="11"/>
    </row>
    <row r="78" spans="1:18" x14ac:dyDescent="0.2">
      <c r="A78" s="21"/>
      <c r="B78" s="4"/>
      <c r="C78" s="22"/>
      <c r="D78" s="5"/>
      <c r="E78" s="5"/>
      <c r="F78" s="5"/>
      <c r="G78" s="5"/>
      <c r="H78" s="5"/>
      <c r="I78" s="5"/>
      <c r="J78" s="10"/>
      <c r="K78" s="10"/>
      <c r="L78" s="11"/>
      <c r="Q78" s="11"/>
    </row>
    <row r="79" spans="1:18" x14ac:dyDescent="0.2">
      <c r="F79" s="20"/>
      <c r="Q79" s="11"/>
    </row>
    <row r="80" spans="1:18" x14ac:dyDescent="0.2">
      <c r="Q80" s="11"/>
    </row>
    <row r="81" spans="17:17" x14ac:dyDescent="0.2">
      <c r="Q81" s="11"/>
    </row>
    <row r="82" spans="17:17" x14ac:dyDescent="0.2">
      <c r="Q82" s="11"/>
    </row>
  </sheetData>
  <mergeCells count="8">
    <mergeCell ref="B76:C76"/>
    <mergeCell ref="A46:A47"/>
    <mergeCell ref="A1:K1"/>
    <mergeCell ref="C6:D6"/>
    <mergeCell ref="C7:K8"/>
    <mergeCell ref="A11:A12"/>
    <mergeCell ref="B11:P11"/>
    <mergeCell ref="B46:Q46"/>
  </mergeCells>
  <phoneticPr fontId="7" type="noConversion"/>
  <pageMargins left="0.39370078740157483" right="0.39370078740157483" top="0.78740157480314965" bottom="0.78740157480314965" header="0.51181102362204722" footer="0.51181102362204722"/>
  <pageSetup paperSize="9" scale="85" orientation="landscape" r:id="rId1"/>
  <headerFooter alignWithMargins="0">
    <oddFooter>&amp;LОАО "Калмэнергоcбыт"&amp;RСтраница &amp;P из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PKALMENE</vt:lpstr>
    </vt:vector>
  </TitlesOfParts>
  <Company>ОАО "Калмэнерго"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ААА</dc:creator>
  <cp:lastModifiedBy>Бондаренко Татьяна Кирсановна</cp:lastModifiedBy>
  <cp:lastPrinted>2015-08-13T12:54:02Z</cp:lastPrinted>
  <dcterms:created xsi:type="dcterms:W3CDTF">2004-08-02T04:12:43Z</dcterms:created>
  <dcterms:modified xsi:type="dcterms:W3CDTF">2021-09-20T06:55:44Z</dcterms:modified>
</cp:coreProperties>
</file>